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250" windowHeight="12345"/>
  </bookViews>
  <sheets>
    <sheet name="Лист1" sheetId="1" r:id="rId1"/>
  </sheets>
  <definedNames>
    <definedName name="_xlnm.Print_Titles" localSheetId="0">Лист1!$8:$9</definedName>
    <definedName name="_xlnm.Print_Area" localSheetId="0">Лист1!$A$1:$G$34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F37" i="1"/>
  <c r="G37" i="1"/>
  <c r="E37" i="1"/>
  <c r="F22" i="1" l="1"/>
  <c r="G22" i="1"/>
  <c r="E22" i="1"/>
  <c r="C16" i="1" l="1"/>
  <c r="D16" i="1"/>
  <c r="E25" i="1" l="1"/>
  <c r="E36" i="1" s="1"/>
  <c r="G15" i="1" l="1"/>
  <c r="G21" i="1" s="1"/>
  <c r="C15" i="1"/>
  <c r="D15" i="1"/>
  <c r="E15" i="1"/>
  <c r="E21" i="1" s="1"/>
  <c r="F15" i="1"/>
  <c r="F21" i="1" s="1"/>
  <c r="D14" i="1" l="1"/>
  <c r="E14" i="1"/>
  <c r="F14" i="1"/>
  <c r="G14" i="1"/>
  <c r="C14" i="1"/>
  <c r="D31" i="1" l="1"/>
  <c r="E31" i="1"/>
  <c r="F31" i="1"/>
  <c r="G31" i="1"/>
  <c r="D32" i="1"/>
  <c r="E32" i="1"/>
  <c r="F32" i="1"/>
  <c r="G32" i="1"/>
  <c r="C32" i="1"/>
  <c r="C31" i="1"/>
  <c r="D21" i="1"/>
  <c r="D22" i="1"/>
  <c r="C22" i="1"/>
  <c r="C21" i="1"/>
  <c r="C20" i="1" s="1"/>
  <c r="D24" i="1"/>
  <c r="E24" i="1"/>
  <c r="F24" i="1"/>
  <c r="G24" i="1"/>
  <c r="C24" i="1"/>
  <c r="D30" i="1" l="1"/>
  <c r="C30" i="1"/>
  <c r="G30" i="1"/>
  <c r="F30" i="1"/>
  <c r="J27" i="1" s="1"/>
  <c r="F20" i="1"/>
  <c r="G20" i="1"/>
  <c r="E20" i="1"/>
  <c r="E30" i="1"/>
  <c r="I27" i="1" s="1"/>
  <c r="D20" i="1"/>
  <c r="D11" i="1"/>
  <c r="E11" i="1"/>
  <c r="F11" i="1"/>
  <c r="G11" i="1"/>
  <c r="C11" i="1"/>
  <c r="H30" i="1" l="1"/>
</calcChain>
</file>

<file path=xl/sharedStrings.xml><?xml version="1.0" encoding="utf-8"?>
<sst xmlns="http://schemas.openxmlformats.org/spreadsheetml/2006/main" count="58" uniqueCount="29">
  <si>
    <t>№ з/п</t>
  </si>
  <si>
    <t>Найменування показника</t>
  </si>
  <si>
    <t>2020 рік  (звіт)</t>
  </si>
  <si>
    <t>2021 рік (затверджено)</t>
  </si>
  <si>
    <t>2022 рік (план)</t>
  </si>
  <si>
    <t>2023 рік (план)</t>
  </si>
  <si>
    <t>2024 рік (план)</t>
  </si>
  <si>
    <t>1.</t>
  </si>
  <si>
    <t>Доходи (з міжбюджетними трансфертами), у тому числі:</t>
  </si>
  <si>
    <t>І. Загальні граничні показники надходжень</t>
  </si>
  <si>
    <t>загальний фонд</t>
  </si>
  <si>
    <t>спеціальний фонд</t>
  </si>
  <si>
    <t>Х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</si>
  <si>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</si>
  <si>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</si>
  <si>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</si>
  <si>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</si>
  <si>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</si>
  <si>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гранични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</si>
  <si>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</si>
  <si>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</si>
  <si>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ІІ, у тому числі:</t>
  </si>
  <si>
    <t>(грн)</t>
  </si>
  <si>
    <t>(код бюджету)</t>
  </si>
  <si>
    <t>до Прогнозу місцевого бюджету</t>
  </si>
  <si>
    <t>Додаток 1</t>
  </si>
  <si>
    <t>__________________________________________________</t>
  </si>
  <si>
    <t xml:space="preserve"> 15540000000</t>
  </si>
  <si>
    <t>Загальні показники бюджету Білгород-Дністровської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</si>
</sst>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Normal="100" zoomScaleSheetLayoutView="100" workbookViewId="0">
      <selection activeCell="B2" sqref="B2"/>
    </sheetView>
  </sheetViews>
  <sheetFormatPr defaultColWidth="8.7109375" defaultRowHeight="15.75" x14ac:dyDescent="0.25"/>
  <cols>
    <col min="1" max="1" width="7.140625" style="2" customWidth="1"/>
    <col min="2" max="2" width="56.42578125" style="1" customWidth="1"/>
    <col min="3" max="5" width="15.7109375" style="1" customWidth="1"/>
    <col min="6" max="6" width="15.42578125" style="1" customWidth="1"/>
    <col min="7" max="7" width="15.85546875" style="1" customWidth="1"/>
    <col min="8" max="10" width="9.85546875" style="1" bestFit="1" customWidth="1"/>
    <col min="11" max="16384" width="8.7109375" style="1"/>
  </cols>
  <sheetData>
    <row r="1" spans="1:7" x14ac:dyDescent="0.25">
      <c r="A1" s="6"/>
      <c r="B1" s="6"/>
      <c r="C1" s="6"/>
      <c r="D1" s="6"/>
      <c r="E1" s="6"/>
      <c r="F1" s="6" t="s">
        <v>25</v>
      </c>
      <c r="G1" s="6"/>
    </row>
    <row r="2" spans="1:7" x14ac:dyDescent="0.25">
      <c r="A2" s="6"/>
      <c r="B2" s="6"/>
      <c r="C2" s="6"/>
      <c r="D2" s="6"/>
      <c r="E2" s="6"/>
      <c r="F2" s="6" t="s">
        <v>24</v>
      </c>
      <c r="G2" s="6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13" t="s">
        <v>28</v>
      </c>
      <c r="B4" s="13"/>
      <c r="C4" s="13"/>
      <c r="D4" s="13"/>
      <c r="E4" s="13"/>
      <c r="F4" s="13"/>
      <c r="G4" s="13"/>
    </row>
    <row r="5" spans="1:7" x14ac:dyDescent="0.25">
      <c r="A5" s="12" t="s">
        <v>27</v>
      </c>
      <c r="B5" s="12"/>
      <c r="C5" s="6"/>
      <c r="D5" s="6"/>
      <c r="E5" s="6"/>
      <c r="F5" s="6"/>
      <c r="G5" s="6"/>
    </row>
    <row r="6" spans="1:7" x14ac:dyDescent="0.25">
      <c r="A6" s="6" t="s">
        <v>23</v>
      </c>
    </row>
    <row r="7" spans="1:7" x14ac:dyDescent="0.25">
      <c r="G7" s="7" t="s">
        <v>22</v>
      </c>
    </row>
    <row r="8" spans="1:7" ht="31.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9" spans="1:7" ht="15.6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5" customHeight="1" x14ac:dyDescent="0.25">
      <c r="A10" s="10" t="s">
        <v>9</v>
      </c>
      <c r="B10" s="10"/>
      <c r="C10" s="10"/>
      <c r="D10" s="10"/>
      <c r="E10" s="10"/>
      <c r="F10" s="10"/>
      <c r="G10" s="10"/>
    </row>
    <row r="11" spans="1:7" x14ac:dyDescent="0.25">
      <c r="A11" s="4" t="s">
        <v>7</v>
      </c>
      <c r="B11" s="5" t="s">
        <v>8</v>
      </c>
      <c r="C11" s="8">
        <f>C12+C13</f>
        <v>400024462</v>
      </c>
      <c r="D11" s="8">
        <f t="shared" ref="D11:G11" si="0">D12+D13</f>
        <v>411059098</v>
      </c>
      <c r="E11" s="8">
        <f t="shared" si="0"/>
        <v>434331990</v>
      </c>
      <c r="F11" s="8">
        <f t="shared" si="0"/>
        <v>461008624</v>
      </c>
      <c r="G11" s="8">
        <f t="shared" si="0"/>
        <v>488195016</v>
      </c>
    </row>
    <row r="12" spans="1:7" x14ac:dyDescent="0.25">
      <c r="A12" s="4" t="s">
        <v>12</v>
      </c>
      <c r="B12" s="5" t="s">
        <v>10</v>
      </c>
      <c r="C12" s="8">
        <v>381489696</v>
      </c>
      <c r="D12" s="8">
        <v>380550988</v>
      </c>
      <c r="E12" s="8">
        <v>419610100</v>
      </c>
      <c r="F12" s="8">
        <v>445423515</v>
      </c>
      <c r="G12" s="8">
        <v>471959620</v>
      </c>
    </row>
    <row r="13" spans="1:7" x14ac:dyDescent="0.25">
      <c r="A13" s="4" t="s">
        <v>12</v>
      </c>
      <c r="B13" s="5" t="s">
        <v>11</v>
      </c>
      <c r="C13" s="8">
        <v>18534766</v>
      </c>
      <c r="D13" s="8">
        <v>30508110</v>
      </c>
      <c r="E13" s="8">
        <v>14721890</v>
      </c>
      <c r="F13" s="8">
        <v>15585109</v>
      </c>
      <c r="G13" s="8">
        <v>16235396</v>
      </c>
    </row>
    <row r="14" spans="1:7" x14ac:dyDescent="0.25">
      <c r="A14" s="4" t="s">
        <v>13</v>
      </c>
      <c r="B14" s="5" t="s">
        <v>14</v>
      </c>
      <c r="C14" s="8">
        <f>C15+C16</f>
        <v>-916576.39999999851</v>
      </c>
      <c r="D14" s="8">
        <f t="shared" ref="D14:G14" si="1">D15+D16</f>
        <v>882139</v>
      </c>
      <c r="E14" s="8">
        <f t="shared" si="1"/>
        <v>0</v>
      </c>
      <c r="F14" s="8">
        <f t="shared" si="1"/>
        <v>0</v>
      </c>
      <c r="G14" s="8">
        <f t="shared" si="1"/>
        <v>0</v>
      </c>
    </row>
    <row r="15" spans="1:7" x14ac:dyDescent="0.25">
      <c r="A15" s="4" t="s">
        <v>12</v>
      </c>
      <c r="B15" s="5" t="s">
        <v>10</v>
      </c>
      <c r="C15" s="8">
        <f>C25-C12</f>
        <v>-22313269</v>
      </c>
      <c r="D15" s="8">
        <f>D25-D12</f>
        <v>-3040137</v>
      </c>
      <c r="E15" s="8">
        <f>E25-E12</f>
        <v>-5800000</v>
      </c>
      <c r="F15" s="8">
        <f>F25-F12</f>
        <v>-7300397</v>
      </c>
      <c r="G15" s="8">
        <f>G25-G12</f>
        <v>-8476833</v>
      </c>
    </row>
    <row r="16" spans="1:7" x14ac:dyDescent="0.25">
      <c r="A16" s="4" t="s">
        <v>12</v>
      </c>
      <c r="B16" s="5" t="s">
        <v>11</v>
      </c>
      <c r="C16" s="8">
        <f>C26-C13</f>
        <v>21396692.600000001</v>
      </c>
      <c r="D16" s="8">
        <f>D26-D13</f>
        <v>3922276</v>
      </c>
      <c r="E16" s="8">
        <v>5800000</v>
      </c>
      <c r="F16" s="8">
        <v>7300397</v>
      </c>
      <c r="G16" s="8">
        <v>8476833</v>
      </c>
    </row>
    <row r="17" spans="1:10" x14ac:dyDescent="0.25">
      <c r="A17" s="4" t="s">
        <v>15</v>
      </c>
      <c r="B17" s="5" t="s">
        <v>16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10" x14ac:dyDescent="0.25">
      <c r="A18" s="4" t="s">
        <v>12</v>
      </c>
      <c r="B18" s="5" t="s">
        <v>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10" x14ac:dyDescent="0.25">
      <c r="A19" s="4" t="s">
        <v>12</v>
      </c>
      <c r="B19" s="5" t="s">
        <v>11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10" x14ac:dyDescent="0.25">
      <c r="A20" s="4" t="s">
        <v>12</v>
      </c>
      <c r="B20" s="5" t="s">
        <v>17</v>
      </c>
      <c r="C20" s="8">
        <f>C21+C22</f>
        <v>399107885.60000002</v>
      </c>
      <c r="D20" s="8">
        <f t="shared" ref="D20:G20" si="2">D21+D22</f>
        <v>411941237</v>
      </c>
      <c r="E20" s="8">
        <f t="shared" si="2"/>
        <v>434331990</v>
      </c>
      <c r="F20" s="8">
        <f t="shared" si="2"/>
        <v>461008624</v>
      </c>
      <c r="G20" s="8">
        <f t="shared" si="2"/>
        <v>488195016</v>
      </c>
    </row>
    <row r="21" spans="1:10" x14ac:dyDescent="0.25">
      <c r="A21" s="4" t="s">
        <v>12</v>
      </c>
      <c r="B21" s="5" t="s">
        <v>10</v>
      </c>
      <c r="C21" s="8">
        <f>C12+C15+C18</f>
        <v>359176427</v>
      </c>
      <c r="D21" s="8">
        <f t="shared" ref="D21" si="3">D12+D15+D18</f>
        <v>377510851</v>
      </c>
      <c r="E21" s="8">
        <f>E12+E15</f>
        <v>413810100</v>
      </c>
      <c r="F21" s="8">
        <f t="shared" ref="F21:G21" si="4">F12+F15</f>
        <v>438123118</v>
      </c>
      <c r="G21" s="8">
        <f t="shared" si="4"/>
        <v>463482787</v>
      </c>
    </row>
    <row r="22" spans="1:10" x14ac:dyDescent="0.25">
      <c r="A22" s="4" t="s">
        <v>12</v>
      </c>
      <c r="B22" s="5" t="s">
        <v>11</v>
      </c>
      <c r="C22" s="8">
        <f>C13+C16+C19</f>
        <v>39931458.600000001</v>
      </c>
      <c r="D22" s="8">
        <f t="shared" ref="D22" si="5">D13+D16+D19</f>
        <v>34430386</v>
      </c>
      <c r="E22" s="8">
        <f>E13+E16</f>
        <v>20521890</v>
      </c>
      <c r="F22" s="8">
        <f t="shared" ref="F22:G22" si="6">F13+F16</f>
        <v>22885506</v>
      </c>
      <c r="G22" s="8">
        <f t="shared" si="6"/>
        <v>24712229</v>
      </c>
    </row>
    <row r="23" spans="1:10" x14ac:dyDescent="0.25">
      <c r="A23" s="11" t="s">
        <v>18</v>
      </c>
      <c r="B23" s="11"/>
      <c r="C23" s="11"/>
      <c r="D23" s="11"/>
      <c r="E23" s="11"/>
      <c r="F23" s="11"/>
      <c r="G23" s="11"/>
    </row>
    <row r="24" spans="1:10" x14ac:dyDescent="0.25">
      <c r="A24" s="4" t="s">
        <v>7</v>
      </c>
      <c r="B24" s="5" t="s">
        <v>19</v>
      </c>
      <c r="C24" s="8">
        <f>C25+C26</f>
        <v>399107885.60000002</v>
      </c>
      <c r="D24" s="8">
        <f t="shared" ref="D24:G24" si="7">D25+D26</f>
        <v>411941237</v>
      </c>
      <c r="E24" s="8">
        <f t="shared" si="7"/>
        <v>434331990</v>
      </c>
      <c r="F24" s="8">
        <f t="shared" si="7"/>
        <v>461008624</v>
      </c>
      <c r="G24" s="8">
        <f t="shared" si="7"/>
        <v>488195016</v>
      </c>
    </row>
    <row r="25" spans="1:10" x14ac:dyDescent="0.25">
      <c r="A25" s="4" t="s">
        <v>12</v>
      </c>
      <c r="B25" s="5" t="s">
        <v>10</v>
      </c>
      <c r="C25" s="8">
        <v>359176427</v>
      </c>
      <c r="D25" s="8">
        <v>377510851</v>
      </c>
      <c r="E25" s="8">
        <f>302467200+111342900</f>
        <v>413810100</v>
      </c>
      <c r="F25" s="8">
        <v>438123118</v>
      </c>
      <c r="G25" s="8">
        <v>463482787</v>
      </c>
    </row>
    <row r="26" spans="1:10" x14ac:dyDescent="0.25">
      <c r="A26" s="4" t="s">
        <v>12</v>
      </c>
      <c r="B26" s="5" t="s">
        <v>11</v>
      </c>
      <c r="C26" s="8">
        <v>39931458.600000001</v>
      </c>
      <c r="D26" s="8">
        <v>34430386</v>
      </c>
      <c r="E26" s="8">
        <v>20521890</v>
      </c>
      <c r="F26" s="8">
        <v>22885506</v>
      </c>
      <c r="G26" s="8">
        <v>24712229</v>
      </c>
    </row>
    <row r="27" spans="1:10" x14ac:dyDescent="0.25">
      <c r="A27" s="4" t="s">
        <v>13</v>
      </c>
      <c r="B27" s="5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I27" s="9">
        <f>E20-E30</f>
        <v>0</v>
      </c>
      <c r="J27" s="9">
        <f>F20-F30</f>
        <v>0</v>
      </c>
    </row>
    <row r="28" spans="1:10" x14ac:dyDescent="0.25">
      <c r="A28" s="4" t="s">
        <v>12</v>
      </c>
      <c r="B28" s="5" t="s">
        <v>10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10" x14ac:dyDescent="0.25">
      <c r="A29" s="4" t="s">
        <v>12</v>
      </c>
      <c r="B29" s="5" t="s">
        <v>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10" x14ac:dyDescent="0.25">
      <c r="A30" s="4" t="s">
        <v>12</v>
      </c>
      <c r="B30" s="5" t="s">
        <v>21</v>
      </c>
      <c r="C30" s="8">
        <f>C31+C32</f>
        <v>399107885.60000002</v>
      </c>
      <c r="D30" s="8">
        <f t="shared" ref="D30:G30" si="8">D31+D32</f>
        <v>411941237</v>
      </c>
      <c r="E30" s="8">
        <f t="shared" si="8"/>
        <v>434331990</v>
      </c>
      <c r="F30" s="8">
        <f t="shared" si="8"/>
        <v>461008624</v>
      </c>
      <c r="G30" s="8">
        <f t="shared" si="8"/>
        <v>488195016</v>
      </c>
      <c r="H30" s="9">
        <f>G20-G30</f>
        <v>0</v>
      </c>
    </row>
    <row r="31" spans="1:10" x14ac:dyDescent="0.25">
      <c r="A31" s="4" t="s">
        <v>12</v>
      </c>
      <c r="B31" s="5" t="s">
        <v>10</v>
      </c>
      <c r="C31" s="8">
        <f>C25+C28</f>
        <v>359176427</v>
      </c>
      <c r="D31" s="8">
        <f t="shared" ref="D31:G31" si="9">D25+D28</f>
        <v>377510851</v>
      </c>
      <c r="E31" s="8">
        <f t="shared" si="9"/>
        <v>413810100</v>
      </c>
      <c r="F31" s="8">
        <f t="shared" si="9"/>
        <v>438123118</v>
      </c>
      <c r="G31" s="8">
        <f t="shared" si="9"/>
        <v>463482787</v>
      </c>
    </row>
    <row r="32" spans="1:10" x14ac:dyDescent="0.25">
      <c r="A32" s="4" t="s">
        <v>12</v>
      </c>
      <c r="B32" s="5" t="s">
        <v>11</v>
      </c>
      <c r="C32" s="8">
        <f>C26+C29</f>
        <v>39931458.600000001</v>
      </c>
      <c r="D32" s="8">
        <f t="shared" ref="D32:G32" si="10">D26+D29</f>
        <v>34430386</v>
      </c>
      <c r="E32" s="8">
        <f t="shared" si="10"/>
        <v>20521890</v>
      </c>
      <c r="F32" s="8">
        <f t="shared" si="10"/>
        <v>22885506</v>
      </c>
      <c r="G32" s="8">
        <f t="shared" si="10"/>
        <v>24712229</v>
      </c>
    </row>
    <row r="34" spans="1:7" x14ac:dyDescent="0.25">
      <c r="A34" s="14" t="s">
        <v>26</v>
      </c>
      <c r="B34" s="14"/>
      <c r="C34" s="14"/>
      <c r="D34" s="14"/>
      <c r="E34" s="14"/>
      <c r="F34" s="14"/>
      <c r="G34" s="14"/>
    </row>
    <row r="36" spans="1:7" x14ac:dyDescent="0.25">
      <c r="A36" s="6"/>
      <c r="E36" s="9">
        <f>E12-E25</f>
        <v>5800000</v>
      </c>
      <c r="F36" s="9">
        <f t="shared" ref="F36:G36" si="11">F12-F25</f>
        <v>7300397</v>
      </c>
      <c r="G36" s="9">
        <f t="shared" si="11"/>
        <v>8476833</v>
      </c>
    </row>
    <row r="37" spans="1:7" x14ac:dyDescent="0.25">
      <c r="E37" s="9">
        <f>E13-E26</f>
        <v>-5800000</v>
      </c>
      <c r="F37" s="9">
        <f t="shared" ref="F37:G37" si="12">F13-F26</f>
        <v>-7300397</v>
      </c>
      <c r="G37" s="9">
        <f t="shared" si="12"/>
        <v>-8476833</v>
      </c>
    </row>
  </sheetData>
  <mergeCells count="5">
    <mergeCell ref="A10:G10"/>
    <mergeCell ref="A23:G23"/>
    <mergeCell ref="A5:B5"/>
    <mergeCell ref="A4:G4"/>
    <mergeCell ref="A34:G34"/>
  </mergeCells>
  <pageMargins left="1.1811023622047245" right="0.39370078740157483" top="0.78740157480314965" bottom="0.78740157480314965" header="0.31496062992125984" footer="0.31496062992125984"/>
  <pageSetup paperSize="9" scale="90" orientation="landscape" r:id="rId1"/>
  <headerFooter differentFirst="1">
    <oddHeader>&amp;R&amp;"Times New Roman,обычный"&amp;12Продовження додатка 1</oddHead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2021-08-30T06:15:02Z</dcterms:modified>
</cp:coreProperties>
</file>